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3"/>
  </bookViews>
  <sheets>
    <sheet name="Подано заявок" sheetId="1" r:id="rId1"/>
    <sheet name="Аннулировано заявок" sheetId="2" r:id="rId2"/>
    <sheet name="Заключено договоров" sheetId="3" r:id="rId3"/>
    <sheet name="Подключено объектов" sheetId="4" r:id="rId4"/>
  </sheets>
  <definedNames/>
  <calcPr fullCalcOnLoad="1"/>
</workbook>
</file>

<file path=xl/sharedStrings.xml><?xml version="1.0" encoding="utf-8"?>
<sst xmlns="http://schemas.openxmlformats.org/spreadsheetml/2006/main" count="55" uniqueCount="42">
  <si>
    <t>№ п/п</t>
  </si>
  <si>
    <t>Участок электрической сети</t>
  </si>
  <si>
    <t>Присоединяемая Мощность, кВт</t>
  </si>
  <si>
    <t>Ранее присоединенная мощность, кВт</t>
  </si>
  <si>
    <t>Объем мощности, кВт</t>
  </si>
  <si>
    <t>Подключено объектов</t>
  </si>
  <si>
    <t>Присоединенная мощность, кВт</t>
  </si>
  <si>
    <t>по ТУ предыдущих лет</t>
  </si>
  <si>
    <t>по ТУ текущего года</t>
  </si>
  <si>
    <t xml:space="preserve">по ТУ текущего года </t>
  </si>
  <si>
    <t>стоимость по договору, руб.</t>
  </si>
  <si>
    <t xml:space="preserve">месяц </t>
  </si>
  <si>
    <t>Контрагент</t>
  </si>
  <si>
    <t xml:space="preserve">Заключено договоров на технологическое присоединение по </t>
  </si>
  <si>
    <t xml:space="preserve">Подано заявок для заключения договоров ТП по </t>
  </si>
  <si>
    <t xml:space="preserve">Аннулированные заявки для заключения договоров ТП по </t>
  </si>
  <si>
    <t>Панин С.В.</t>
  </si>
  <si>
    <t>Январь</t>
  </si>
  <si>
    <t>Самарская область, Нефтегорский район, с. Дмитриевка,…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</si>
  <si>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</si>
  <si>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</si>
  <si>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</si>
  <si>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</si>
  <si>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</si>
  <si>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</si>
  <si>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</si>
  <si>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</si>
  <si>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</si>
  <si>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</si>
  <si>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</si>
  <si>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2019 г.</t>
  </si>
  <si>
    <t>Подключение объектов</t>
  </si>
  <si>
    <t>Сумма с НДС, 
руб</t>
  </si>
  <si>
    <t>Самарская область, Кинельский район, с. Алакаевка,…</t>
  </si>
  <si>
    <t>Самарская область,  г.Самара, Ленинский район,…</t>
  </si>
  <si>
    <t>Самарская область, Нефтегорский район, с. Богдановка,...</t>
  </si>
  <si>
    <t>Самарская обл., г.Самара, Промышленный район, ...</t>
  </si>
  <si>
    <t>Самарская обл., г.Самара, Промышленный р-он, ...</t>
  </si>
  <si>
    <t>Самарская обл., Кинельский район, с.Алакаевка, …</t>
  </si>
  <si>
    <t>ИТОГО ЗАКЛЮЧЕНО ДОГОВОРОВ - 13</t>
  </si>
  <si>
    <t>Итого:</t>
  </si>
  <si>
    <t xml:space="preserve"> за 01.2019г. по 12.2019г.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</si>
</sst>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1" fontId="2" fillId="0" borderId="10" xfId="54" applyNumberFormat="1" applyFont="1" applyBorder="1" applyAlignment="1">
      <alignment horizontal="right" vertical="top"/>
      <protection/>
    </xf>
    <xf numFmtId="2" fontId="2" fillId="0" borderId="10" xfId="54" applyNumberFormat="1" applyFont="1" applyBorder="1" applyAlignment="1">
      <alignment horizontal="right" vertical="top"/>
      <protection/>
    </xf>
    <xf numFmtId="4" fontId="2" fillId="0" borderId="10" xfId="54" applyNumberFormat="1" applyFont="1" applyBorder="1" applyAlignment="1">
      <alignment horizontal="right" vertical="top"/>
      <protection/>
    </xf>
    <xf numFmtId="1" fontId="3" fillId="0" borderId="10" xfId="53" applyNumberFormat="1" applyFont="1" applyBorder="1" applyAlignment="1">
      <alignment horizontal="right" vertical="top"/>
      <protection/>
    </xf>
    <xf numFmtId="2" fontId="3" fillId="0" borderId="10" xfId="53" applyNumberFormat="1" applyFont="1" applyBorder="1" applyAlignment="1">
      <alignment horizontal="right" vertical="top"/>
      <protection/>
    </xf>
    <xf numFmtId="0" fontId="3" fillId="0" borderId="0" xfId="54">
      <alignment/>
      <protection/>
    </xf>
    <xf numFmtId="0" fontId="3" fillId="0" borderId="10" xfId="54" applyNumberFormat="1" applyFont="1" applyBorder="1" applyAlignment="1">
      <alignment horizontal="center" vertical="top" wrapText="1"/>
      <protection/>
    </xf>
    <xf numFmtId="0" fontId="3" fillId="0" borderId="0" xfId="53">
      <alignment/>
      <protection/>
    </xf>
    <xf numFmtId="0" fontId="3" fillId="0" borderId="0" xfId="56">
      <alignment/>
      <protection/>
    </xf>
    <xf numFmtId="0" fontId="3" fillId="0" borderId="11" xfId="56" applyNumberFormat="1" applyFont="1" applyBorder="1" applyAlignment="1">
      <alignment horizontal="center"/>
      <protection/>
    </xf>
    <xf numFmtId="0" fontId="3" fillId="0" borderId="10" xfId="56" applyNumberFormat="1" applyFont="1" applyBorder="1" applyAlignment="1">
      <alignment horizontal="center"/>
      <protection/>
    </xf>
    <xf numFmtId="3" fontId="3" fillId="0" borderId="12" xfId="56" applyNumberFormat="1" applyFont="1" applyBorder="1" applyAlignment="1">
      <alignment horizontal="center"/>
      <protection/>
    </xf>
    <xf numFmtId="0" fontId="3" fillId="0" borderId="0" xfId="55">
      <alignment/>
      <protection/>
    </xf>
    <xf numFmtId="0" fontId="2" fillId="0" borderId="10" xfId="54" applyNumberFormat="1" applyFont="1" applyBorder="1" applyAlignment="1">
      <alignment vertical="top" wrapText="1"/>
      <protection/>
    </xf>
    <xf numFmtId="0" fontId="3" fillId="0" borderId="10" xfId="55" applyNumberFormat="1" applyFont="1" applyBorder="1" applyAlignment="1">
      <alignment vertical="top" wrapText="1"/>
      <protection/>
    </xf>
    <xf numFmtId="0" fontId="3" fillId="0" borderId="10" xfId="53" applyNumberFormat="1" applyFont="1" applyBorder="1" applyAlignment="1">
      <alignment vertical="top" wrapText="1"/>
      <protection/>
    </xf>
    <xf numFmtId="0" fontId="5" fillId="0" borderId="10" xfId="53" applyNumberFormat="1" applyFont="1" applyBorder="1" applyAlignment="1">
      <alignment vertical="top"/>
      <protection/>
    </xf>
    <xf numFmtId="0" fontId="3" fillId="0" borderId="10" xfId="56" applyFont="1" applyBorder="1">
      <alignment/>
      <protection/>
    </xf>
    <xf numFmtId="4" fontId="3" fillId="0" borderId="10" xfId="53" applyNumberFormat="1" applyFont="1" applyBorder="1" applyAlignment="1">
      <alignment horizontal="right" vertical="top"/>
      <protection/>
    </xf>
    <xf numFmtId="4" fontId="5" fillId="0" borderId="10" xfId="53" applyNumberFormat="1" applyFont="1" applyBorder="1" applyAlignment="1">
      <alignment horizontal="right" vertical="top"/>
      <protection/>
    </xf>
    <xf numFmtId="0" fontId="2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10" xfId="55" applyNumberFormat="1" applyFont="1" applyBorder="1" applyAlignment="1">
      <alignment horizontal="center" vertical="center"/>
      <protection/>
    </xf>
    <xf numFmtId="0" fontId="5" fillId="0" borderId="10" xfId="55" applyNumberFormat="1" applyFont="1" applyBorder="1" applyAlignment="1">
      <alignment horizontal="center" vertical="center"/>
      <protection/>
    </xf>
    <xf numFmtId="0" fontId="3" fillId="0" borderId="10" xfId="55" applyNumberFormat="1" applyFont="1" applyBorder="1" applyAlignment="1">
      <alignment horizontal="center" vertical="center"/>
      <protection/>
    </xf>
    <xf numFmtId="1" fontId="2" fillId="0" borderId="10" xfId="54" applyNumberFormat="1" applyFont="1" applyBorder="1" applyAlignment="1">
      <alignment horizontal="center" vertic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3" applyNumberFormat="1" applyFont="1" applyAlignment="1">
      <alignment horizontal="center"/>
      <protection/>
    </xf>
    <xf numFmtId="0" fontId="6" fillId="0" borderId="0" xfId="54" applyNumberFormat="1" applyFont="1" applyAlignment="1">
      <alignment horizontal="center"/>
      <protection/>
    </xf>
    <xf numFmtId="0" fontId="2" fillId="0" borderId="10" xfId="54" applyNumberFormat="1" applyFont="1" applyBorder="1" applyAlignment="1">
      <alignment vertical="top"/>
      <protection/>
    </xf>
    <xf numFmtId="0" fontId="5" fillId="0" borderId="0" xfId="56" applyNumberFormat="1" applyFont="1" applyAlignment="1">
      <alignment horizontal="center"/>
      <protection/>
    </xf>
    <xf numFmtId="0" fontId="3" fillId="0" borderId="10" xfId="56" applyNumberFormat="1" applyFont="1" applyBorder="1" applyAlignment="1">
      <alignment horizontal="center"/>
      <protection/>
    </xf>
    <xf numFmtId="0" fontId="3" fillId="0" borderId="11" xfId="56" applyFont="1" applyBorder="1" applyAlignment="1">
      <alignment wrapText="1"/>
      <protection/>
    </xf>
    <xf numFmtId="0" fontId="3" fillId="0" borderId="12" xfId="56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нулировано заявок" xfId="53"/>
    <cellStyle name="Обычный_Заключено договоров" xfId="54"/>
    <cellStyle name="Обычный_Подано заявок" xfId="55"/>
    <cellStyle name="Обычный_Подключено объекто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1">
      <selection activeCell="B29" sqref="B29"/>
    </sheetView>
  </sheetViews>
  <sheetFormatPr defaultColWidth="8.7109375" defaultRowHeight="15"/>
  <cols>
    <col min="1" max="1" width="10.8515625" style="1" customWidth="1"/>
    <col min="2" max="2" width="35.00390625" style="0" customWidth="1"/>
  </cols>
  <sheetData>
    <row r="1" spans="1:2" ht="15">
      <c r="A1" s="38" t="s">
        <v>14</v>
      </c>
      <c r="B1" s="38"/>
    </row>
    <row r="2" spans="1:2" ht="15">
      <c r="A2" s="38" t="s">
        <v>41</v>
      </c>
      <c r="B2" s="38"/>
    </row>
    <row r="3" spans="1:2" ht="15">
      <c r="A3" s="21"/>
      <c r="B3" s="21"/>
    </row>
    <row r="4" spans="1:2" ht="15">
      <c r="A4" s="23" t="s">
        <v>0</v>
      </c>
      <c r="B4" s="23" t="s">
        <v>4</v>
      </c>
    </row>
    <row r="5" spans="1:2" s="6" customFormat="1" ht="15">
      <c r="A5" s="34">
        <v>1</v>
      </c>
      <c r="B5" s="31">
        <v>5</v>
      </c>
    </row>
    <row r="6" spans="1:2" s="2" customFormat="1" ht="15">
      <c r="A6" s="34">
        <v>2</v>
      </c>
      <c r="B6" s="33">
        <v>15</v>
      </c>
    </row>
    <row r="7" spans="1:2" s="2" customFormat="1" ht="15">
      <c r="A7" s="34">
        <v>3</v>
      </c>
      <c r="B7" s="33">
        <v>15</v>
      </c>
    </row>
    <row r="8" spans="1:2" s="2" customFormat="1" ht="15">
      <c r="A8" s="34">
        <v>4</v>
      </c>
      <c r="B8" s="32">
        <v>5</v>
      </c>
    </row>
    <row r="9" spans="1:2" s="2" customFormat="1" ht="15">
      <c r="A9" s="34">
        <v>5</v>
      </c>
      <c r="B9" s="33">
        <v>10</v>
      </c>
    </row>
    <row r="10" spans="1:2" s="2" customFormat="1" ht="15">
      <c r="A10" s="34">
        <v>6</v>
      </c>
      <c r="B10" s="33">
        <v>15</v>
      </c>
    </row>
    <row r="11" spans="1:2" s="2" customFormat="1" ht="15">
      <c r="A11" s="35">
        <v>7</v>
      </c>
      <c r="B11" s="33">
        <v>15</v>
      </c>
    </row>
    <row r="12" spans="1:2" s="2" customFormat="1" ht="15">
      <c r="A12" s="34">
        <v>8</v>
      </c>
      <c r="B12" s="33">
        <v>8</v>
      </c>
    </row>
    <row r="13" spans="1:2" s="2" customFormat="1" ht="15">
      <c r="A13" s="34">
        <v>9</v>
      </c>
      <c r="B13" s="33">
        <v>1229.5</v>
      </c>
    </row>
    <row r="14" spans="1:2" s="2" customFormat="1" ht="15">
      <c r="A14" s="34">
        <v>10</v>
      </c>
      <c r="B14" s="33">
        <v>250</v>
      </c>
    </row>
    <row r="15" spans="1:2" s="2" customFormat="1" ht="15">
      <c r="A15" s="34">
        <v>11</v>
      </c>
      <c r="B15" s="33">
        <v>30</v>
      </c>
    </row>
    <row r="16" spans="1:2" s="2" customFormat="1" ht="15">
      <c r="A16" s="34">
        <v>12</v>
      </c>
      <c r="B16" s="32">
        <v>70</v>
      </c>
    </row>
    <row r="17" spans="1:2" s="2" customFormat="1" ht="15">
      <c r="A17" s="34">
        <v>13</v>
      </c>
      <c r="B17" s="32">
        <v>8</v>
      </c>
    </row>
    <row r="18" spans="1:2" s="2" customFormat="1" ht="15">
      <c r="A18" s="36">
        <v>14</v>
      </c>
      <c r="B18" s="32">
        <v>152</v>
      </c>
    </row>
    <row r="19" spans="1:2" s="2" customFormat="1" ht="15">
      <c r="A19" s="34">
        <v>15</v>
      </c>
      <c r="B19" s="32">
        <v>30</v>
      </c>
    </row>
    <row r="20" spans="1:2" s="2" customFormat="1" ht="15">
      <c r="A20" s="34">
        <v>16</v>
      </c>
      <c r="B20" s="32">
        <v>5</v>
      </c>
    </row>
    <row r="21" spans="1:2" s="2" customFormat="1" ht="15">
      <c r="A21" s="34">
        <v>17</v>
      </c>
      <c r="B21" s="32">
        <v>5</v>
      </c>
    </row>
    <row r="22" spans="1:2" s="2" customFormat="1" ht="15">
      <c r="A22" s="34">
        <v>18</v>
      </c>
      <c r="B22" s="32">
        <v>5</v>
      </c>
    </row>
    <row r="23" spans="1:2" s="2" customFormat="1" ht="15">
      <c r="A23" s="34">
        <v>19</v>
      </c>
      <c r="B23" s="32">
        <v>15</v>
      </c>
    </row>
    <row r="24" spans="1:2" s="2" customFormat="1" ht="15">
      <c r="A24" s="34">
        <v>20</v>
      </c>
      <c r="B24" s="32">
        <v>15</v>
      </c>
    </row>
    <row r="25" spans="1:2" s="2" customFormat="1" ht="15">
      <c r="A25" s="34">
        <v>21</v>
      </c>
      <c r="B25" s="32">
        <v>15</v>
      </c>
    </row>
    <row r="26" spans="1:2" s="2" customFormat="1" ht="15">
      <c r="A26" s="34">
        <v>22</v>
      </c>
      <c r="B26" s="32">
        <v>15</v>
      </c>
    </row>
    <row r="27" spans="1:2" s="2" customFormat="1" ht="15">
      <c r="A27" s="34">
        <v>23</v>
      </c>
      <c r="B27" s="32">
        <v>15</v>
      </c>
    </row>
    <row r="28" spans="1:2" s="2" customFormat="1" ht="15">
      <c r="A28" s="34">
        <v>24</v>
      </c>
      <c r="B28" s="32">
        <v>15</v>
      </c>
    </row>
    <row r="29" spans="1:2" s="2" customFormat="1" ht="15">
      <c r="A29" s="34" t="s">
        <v>40</v>
      </c>
      <c r="B29" s="32">
        <f>SUM(B5:B28)</f>
        <v>1962.5</v>
      </c>
    </row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9.140625" style="1" customWidth="1"/>
    <col min="2" max="2" width="43.28125" style="3" customWidth="1"/>
  </cols>
  <sheetData>
    <row r="1" spans="1:2" ht="15">
      <c r="A1" s="39" t="s">
        <v>15</v>
      </c>
      <c r="B1" s="39"/>
    </row>
    <row r="2" spans="1:2" ht="15">
      <c r="A2" s="39" t="s">
        <v>41</v>
      </c>
      <c r="B2" s="39"/>
    </row>
    <row r="3" spans="1:2" ht="15">
      <c r="A3" s="16"/>
      <c r="B3" s="16"/>
    </row>
    <row r="4" spans="1:2" s="5" customFormat="1" ht="15">
      <c r="A4" s="24" t="s">
        <v>0</v>
      </c>
      <c r="B4" s="24" t="s">
        <v>4</v>
      </c>
    </row>
    <row r="5" spans="1:2" s="4" customFormat="1" ht="12.75" customHeight="1">
      <c r="A5" s="12">
        <v>1</v>
      </c>
      <c r="B5" s="33">
        <v>1229.5</v>
      </c>
    </row>
    <row r="6" spans="1:2" s="4" customFormat="1" ht="15">
      <c r="A6" s="12">
        <v>2</v>
      </c>
      <c r="B6" s="33">
        <v>250</v>
      </c>
    </row>
    <row r="7" spans="1:2" s="4" customFormat="1" ht="15">
      <c r="A7" s="12">
        <v>3</v>
      </c>
      <c r="B7" s="33">
        <v>30</v>
      </c>
    </row>
    <row r="8" spans="1:2" s="4" customFormat="1" ht="15">
      <c r="A8" s="12" t="s">
        <v>40</v>
      </c>
      <c r="B8" s="33">
        <f>SUM(B5:B7)</f>
        <v>1509.5</v>
      </c>
    </row>
    <row r="9" spans="1:2" s="4" customFormat="1" ht="15">
      <c r="A9" s="12"/>
      <c r="B9" s="13"/>
    </row>
    <row r="10" spans="1:2" s="4" customFormat="1" ht="15">
      <c r="A10" s="12"/>
      <c r="B10" s="13"/>
    </row>
    <row r="11" spans="1:2" s="4" customFormat="1" ht="15">
      <c r="A11" s="12"/>
      <c r="B11" s="13"/>
    </row>
    <row r="12" spans="1:2" ht="15">
      <c r="A12" s="12"/>
      <c r="B12" s="13"/>
    </row>
    <row r="13" spans="1:2" ht="15">
      <c r="A13" s="12"/>
      <c r="B13" s="13"/>
    </row>
    <row r="14" spans="1:2" ht="15">
      <c r="A14" s="12"/>
      <c r="B14" s="13"/>
    </row>
    <row r="15" spans="1:2" ht="15">
      <c r="A15" s="12"/>
      <c r="B15" s="13"/>
    </row>
    <row r="16" spans="1:2" ht="15">
      <c r="A16" s="12"/>
      <c r="B16" s="13"/>
    </row>
    <row r="17" spans="1:2" ht="15">
      <c r="A17" s="12"/>
      <c r="B17" s="13"/>
    </row>
    <row r="18" spans="1:2" ht="15">
      <c r="A18" s="12"/>
      <c r="B18" s="13"/>
    </row>
    <row r="19" spans="1:2" ht="15">
      <c r="A19" s="12"/>
      <c r="B19" s="13"/>
    </row>
    <row r="20" spans="1:2" ht="15">
      <c r="A20" s="12"/>
      <c r="B20" s="13"/>
    </row>
    <row r="21" spans="1:2" ht="15">
      <c r="A21" s="12"/>
      <c r="B21" s="13"/>
    </row>
    <row r="22" spans="1:2" ht="15">
      <c r="A22" s="12"/>
      <c r="B22" s="13"/>
    </row>
    <row r="23" spans="1:2" ht="15">
      <c r="A23" s="12"/>
      <c r="B23" s="27"/>
    </row>
    <row r="24" spans="1:2" ht="15">
      <c r="A24" s="12"/>
      <c r="B24" s="13"/>
    </row>
    <row r="25" spans="1:2" ht="15">
      <c r="A25" s="12"/>
      <c r="B25" s="13"/>
    </row>
    <row r="26" spans="1:2" ht="15">
      <c r="A26" s="12"/>
      <c r="B26" s="13"/>
    </row>
    <row r="27" spans="1:2" ht="15">
      <c r="A27" s="12"/>
      <c r="B27" s="13"/>
    </row>
    <row r="28" spans="1:2" ht="15">
      <c r="A28" s="12"/>
      <c r="B28" s="13"/>
    </row>
    <row r="29" spans="1:2" ht="15">
      <c r="A29" s="12"/>
      <c r="B29" s="13"/>
    </row>
    <row r="30" spans="1:2" ht="15">
      <c r="A30" s="12"/>
      <c r="B30" s="13"/>
    </row>
    <row r="31" spans="1:2" ht="15">
      <c r="A31" s="12"/>
      <c r="B31" s="13"/>
    </row>
    <row r="32" spans="1:2" ht="15">
      <c r="A32" s="12"/>
      <c r="B32" s="13"/>
    </row>
    <row r="33" spans="1:2" ht="15">
      <c r="A33" s="12"/>
      <c r="B33" s="13"/>
    </row>
    <row r="34" spans="1:2" ht="15">
      <c r="A34" s="12"/>
      <c r="B34" s="13"/>
    </row>
    <row r="35" spans="1:2" ht="15">
      <c r="A35" s="12"/>
      <c r="B35" s="13"/>
    </row>
    <row r="36" spans="1:2" ht="15">
      <c r="A36" s="12"/>
      <c r="B36" s="13"/>
    </row>
    <row r="37" spans="1:2" ht="15">
      <c r="A37" s="12"/>
      <c r="B37" s="13"/>
    </row>
    <row r="38" spans="1:2" ht="15">
      <c r="A38" s="12"/>
      <c r="B38" s="13"/>
    </row>
    <row r="39" spans="1:2" ht="15">
      <c r="A39" s="12"/>
      <c r="B39" s="13"/>
    </row>
    <row r="40" spans="1:2" ht="15">
      <c r="A40" s="12"/>
      <c r="B40" s="13"/>
    </row>
    <row r="41" spans="1:2" ht="15">
      <c r="A41" s="12"/>
      <c r="B41" s="13"/>
    </row>
    <row r="42" spans="1:2" ht="15">
      <c r="A42" s="12"/>
      <c r="B42" s="13"/>
    </row>
    <row r="43" spans="1:2" ht="15">
      <c r="A43" s="12"/>
      <c r="B43" s="13"/>
    </row>
    <row r="44" spans="1:2" ht="15">
      <c r="A44" s="12"/>
      <c r="B44" s="13"/>
    </row>
    <row r="45" spans="1:2" ht="15">
      <c r="A45" s="12"/>
      <c r="B45" s="13"/>
    </row>
    <row r="46" spans="1:2" ht="15">
      <c r="A46" s="12"/>
      <c r="B46" s="13"/>
    </row>
    <row r="47" spans="1:2" ht="15">
      <c r="A47" s="12"/>
      <c r="B47" s="13"/>
    </row>
    <row r="48" spans="1:2" ht="15">
      <c r="A48" s="12"/>
      <c r="B48" s="13"/>
    </row>
    <row r="49" spans="1:2" ht="15">
      <c r="A49" s="12"/>
      <c r="B49" s="13"/>
    </row>
    <row r="50" spans="1:2" ht="15">
      <c r="A50" s="12"/>
      <c r="B50" s="13"/>
    </row>
    <row r="51" spans="1:2" ht="15">
      <c r="A51" s="12"/>
      <c r="B51" s="13"/>
    </row>
    <row r="52" spans="1:2" ht="15">
      <c r="A52" s="12"/>
      <c r="B52" s="13"/>
    </row>
    <row r="53" spans="1:2" ht="15">
      <c r="A53" s="12"/>
      <c r="B53" s="13"/>
    </row>
    <row r="54" spans="1:2" ht="15">
      <c r="A54" s="12"/>
      <c r="B54" s="13"/>
    </row>
    <row r="55" spans="1:2" ht="15">
      <c r="A55" s="12"/>
      <c r="B55" s="13"/>
    </row>
    <row r="56" spans="1:2" ht="15">
      <c r="A56" s="12"/>
      <c r="B56" s="13"/>
    </row>
    <row r="57" spans="1:2" ht="15">
      <c r="A57" s="12"/>
      <c r="B57" s="13"/>
    </row>
    <row r="58" spans="1:2" ht="15">
      <c r="A58" s="12"/>
      <c r="B58" s="13"/>
    </row>
    <row r="59" spans="1:2" ht="15">
      <c r="A59" s="12"/>
      <c r="B59" s="13"/>
    </row>
    <row r="60" spans="1:2" ht="15">
      <c r="A60" s="12"/>
      <c r="B60" s="13"/>
    </row>
    <row r="61" spans="1:2" ht="15">
      <c r="A61" s="12"/>
      <c r="B61" s="13"/>
    </row>
    <row r="62" spans="1:2" ht="15">
      <c r="A62" s="12"/>
      <c r="B62" s="27"/>
    </row>
    <row r="63" spans="1:2" ht="15">
      <c r="A63" s="12"/>
      <c r="B63" s="13"/>
    </row>
    <row r="64" spans="1:2" ht="15">
      <c r="A64" s="12"/>
      <c r="B64" s="13"/>
    </row>
    <row r="65" spans="1:2" ht="15">
      <c r="A65" s="12"/>
      <c r="B65" s="13"/>
    </row>
    <row r="66" spans="1:2" ht="15">
      <c r="A66" s="12"/>
      <c r="B66" s="13"/>
    </row>
    <row r="67" spans="1:2" ht="15">
      <c r="A67" s="12"/>
      <c r="B67" s="27"/>
    </row>
    <row r="68" spans="1:2" ht="15">
      <c r="A68" s="12"/>
      <c r="B68" s="13"/>
    </row>
    <row r="69" spans="1:2" ht="15">
      <c r="A69" s="12"/>
      <c r="B69" s="13"/>
    </row>
    <row r="70" spans="1:2" ht="15">
      <c r="A70" s="12"/>
      <c r="B70" s="13"/>
    </row>
    <row r="71" spans="1:2" ht="15">
      <c r="A71" s="12"/>
      <c r="B71" s="13"/>
    </row>
    <row r="72" spans="1:2" ht="15">
      <c r="A72" s="12"/>
      <c r="B72" s="13"/>
    </row>
    <row r="73" spans="1:2" ht="15">
      <c r="A73" s="12"/>
      <c r="B73" s="13"/>
    </row>
    <row r="74" spans="1:2" ht="15">
      <c r="A74" s="12"/>
      <c r="B74" s="27"/>
    </row>
    <row r="75" spans="1:2" ht="15">
      <c r="A75" s="12"/>
      <c r="B75" s="13"/>
    </row>
    <row r="76" spans="1:2" ht="15">
      <c r="A76" s="25"/>
      <c r="B76" s="28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A22" sqref="A22"/>
    </sheetView>
  </sheetViews>
  <sheetFormatPr defaultColWidth="9.140625" defaultRowHeight="15"/>
  <cols>
    <col min="1" max="1" width="10.00390625" style="8" customWidth="1"/>
    <col min="2" max="2" width="19.421875" style="8" hidden="1" customWidth="1"/>
    <col min="3" max="3" width="23.00390625" style="8" customWidth="1"/>
    <col min="4" max="5" width="9.140625" style="8" customWidth="1"/>
    <col min="6" max="6" width="14.140625" style="8" customWidth="1"/>
    <col min="7" max="16384" width="9.140625" style="8" customWidth="1"/>
  </cols>
  <sheetData>
    <row r="1" spans="1:6" ht="15">
      <c r="A1" s="40" t="s">
        <v>13</v>
      </c>
      <c r="B1" s="40"/>
      <c r="C1" s="40"/>
      <c r="D1" s="40"/>
      <c r="E1" s="40"/>
      <c r="F1" s="40"/>
    </row>
    <row r="2" spans="1:6" ht="15">
      <c r="A2" s="40" t="s">
        <v>41</v>
      </c>
      <c r="B2" s="40"/>
      <c r="C2" s="40"/>
      <c r="D2" s="40"/>
      <c r="E2" s="40"/>
      <c r="F2" s="40"/>
    </row>
    <row r="3" spans="1:6" ht="15">
      <c r="A3" s="14"/>
      <c r="B3" s="14"/>
      <c r="C3" s="14"/>
      <c r="D3" s="14"/>
      <c r="E3" s="14"/>
      <c r="F3" s="14"/>
    </row>
    <row r="4" spans="1:6" ht="15">
      <c r="A4" s="14"/>
      <c r="B4" s="14"/>
      <c r="C4" s="14"/>
      <c r="D4" s="14"/>
      <c r="E4" s="14"/>
      <c r="F4" s="14"/>
    </row>
    <row r="5" spans="1:6" ht="56.25">
      <c r="A5" s="15" t="s">
        <v>0</v>
      </c>
      <c r="B5" s="15" t="s">
        <v>12</v>
      </c>
      <c r="C5" s="15" t="s">
        <v>1</v>
      </c>
      <c r="D5" s="15" t="s">
        <v>2</v>
      </c>
      <c r="E5" s="15" t="s">
        <v>3</v>
      </c>
      <c r="F5" s="15" t="s">
        <v>10</v>
      </c>
    </row>
    <row r="6" spans="1:6" ht="36">
      <c r="A6" s="37">
        <v>1</v>
      </c>
      <c r="B6" s="22" t="s">
        <v>16</v>
      </c>
      <c r="C6" s="22" t="s">
        <v>18</v>
      </c>
      <c r="D6" s="10">
        <v>5</v>
      </c>
      <c r="E6" s="9">
        <v>0</v>
      </c>
      <c r="F6" s="10">
        <v>550</v>
      </c>
    </row>
    <row r="7" spans="1:6" ht="36">
      <c r="A7" s="37">
        <v>2</v>
      </c>
      <c r="B7" s="22"/>
      <c r="C7" s="22" t="s">
        <v>33</v>
      </c>
      <c r="D7" s="10">
        <v>12</v>
      </c>
      <c r="E7" s="9">
        <v>3</v>
      </c>
      <c r="F7" s="10">
        <v>550</v>
      </c>
    </row>
    <row r="8" spans="1:6" ht="36">
      <c r="A8" s="37">
        <v>3</v>
      </c>
      <c r="B8" s="22"/>
      <c r="C8" s="22" t="s">
        <v>33</v>
      </c>
      <c r="D8" s="10">
        <v>15</v>
      </c>
      <c r="E8" s="9">
        <v>0</v>
      </c>
      <c r="F8" s="10">
        <v>550</v>
      </c>
    </row>
    <row r="9" spans="1:6" ht="36">
      <c r="A9" s="37">
        <v>4</v>
      </c>
      <c r="B9" s="22"/>
      <c r="C9" s="22" t="s">
        <v>34</v>
      </c>
      <c r="D9" s="10">
        <v>5</v>
      </c>
      <c r="E9" s="9">
        <v>0</v>
      </c>
      <c r="F9" s="10">
        <v>550</v>
      </c>
    </row>
    <row r="10" spans="1:6" ht="36">
      <c r="A10" s="37">
        <v>5</v>
      </c>
      <c r="B10" s="22"/>
      <c r="C10" s="22" t="s">
        <v>34</v>
      </c>
      <c r="D10" s="10">
        <v>15</v>
      </c>
      <c r="E10" s="9">
        <v>0</v>
      </c>
      <c r="F10" s="10">
        <v>550</v>
      </c>
    </row>
    <row r="11" spans="1:6" ht="36">
      <c r="A11" s="37">
        <v>6</v>
      </c>
      <c r="B11" s="22"/>
      <c r="C11" s="22" t="s">
        <v>35</v>
      </c>
      <c r="D11" s="10">
        <v>0</v>
      </c>
      <c r="E11" s="9">
        <v>15</v>
      </c>
      <c r="F11" s="10">
        <v>550</v>
      </c>
    </row>
    <row r="12" spans="1:6" ht="36">
      <c r="A12" s="37">
        <v>7</v>
      </c>
      <c r="B12" s="22"/>
      <c r="C12" s="22" t="s">
        <v>34</v>
      </c>
      <c r="D12" s="10">
        <v>4</v>
      </c>
      <c r="E12" s="9">
        <v>4</v>
      </c>
      <c r="F12" s="10">
        <v>18766.52</v>
      </c>
    </row>
    <row r="13" spans="1:6" ht="36">
      <c r="A13" s="37">
        <v>8</v>
      </c>
      <c r="B13" s="22"/>
      <c r="C13" s="22" t="s">
        <v>35</v>
      </c>
      <c r="D13" s="10">
        <v>8</v>
      </c>
      <c r="E13" s="9">
        <v>0</v>
      </c>
      <c r="F13" s="10">
        <v>18766.52</v>
      </c>
    </row>
    <row r="14" spans="1:6" ht="36">
      <c r="A14" s="37">
        <v>9</v>
      </c>
      <c r="B14" s="22"/>
      <c r="C14" s="22" t="s">
        <v>36</v>
      </c>
      <c r="D14" s="10">
        <v>152</v>
      </c>
      <c r="E14" s="9">
        <v>248</v>
      </c>
      <c r="F14" s="10">
        <v>133560.58</v>
      </c>
    </row>
    <row r="15" spans="1:6" ht="36">
      <c r="A15" s="37">
        <v>10</v>
      </c>
      <c r="B15" s="22"/>
      <c r="C15" s="22" t="s">
        <v>37</v>
      </c>
      <c r="D15" s="10">
        <v>30</v>
      </c>
      <c r="E15" s="9">
        <v>0</v>
      </c>
      <c r="F15" s="10">
        <v>26360.64</v>
      </c>
    </row>
    <row r="16" spans="1:6" ht="36">
      <c r="A16" s="37">
        <v>11</v>
      </c>
      <c r="B16" s="22"/>
      <c r="C16" s="22" t="s">
        <v>38</v>
      </c>
      <c r="D16" s="10">
        <v>5</v>
      </c>
      <c r="E16" s="9">
        <v>0</v>
      </c>
      <c r="F16" s="10">
        <v>550</v>
      </c>
    </row>
    <row r="17" spans="1:6" ht="36">
      <c r="A17" s="37">
        <v>12</v>
      </c>
      <c r="B17" s="22"/>
      <c r="C17" s="22" t="s">
        <v>38</v>
      </c>
      <c r="D17" s="10">
        <v>5</v>
      </c>
      <c r="E17" s="9">
        <v>0</v>
      </c>
      <c r="F17" s="10">
        <v>550</v>
      </c>
    </row>
    <row r="18" spans="1:6" ht="36">
      <c r="A18" s="37">
        <v>13</v>
      </c>
      <c r="B18" s="22"/>
      <c r="C18" s="22" t="s">
        <v>38</v>
      </c>
      <c r="D18" s="10">
        <v>5</v>
      </c>
      <c r="E18" s="9">
        <v>0</v>
      </c>
      <c r="F18" s="10">
        <v>18766.52</v>
      </c>
    </row>
    <row r="19" spans="1:6" ht="15">
      <c r="A19" s="41" t="s">
        <v>39</v>
      </c>
      <c r="B19" s="41"/>
      <c r="C19" s="41"/>
      <c r="D19" s="10">
        <f>SUM(D6:D18)</f>
        <v>261</v>
      </c>
      <c r="E19" s="10">
        <f>SUM(E6:E18)</f>
        <v>270</v>
      </c>
      <c r="F19" s="11">
        <f>SUM(F6:F18)</f>
        <v>220620.78</v>
      </c>
    </row>
  </sheetData>
  <sheetProtection/>
  <mergeCells count="3">
    <mergeCell ref="A1:F1"/>
    <mergeCell ref="A2:F2"/>
    <mergeCell ref="A19:C1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9.140625" style="7" customWidth="1"/>
    <col min="2" max="2" width="27.421875" style="7" customWidth="1"/>
    <col min="3" max="3" width="26.57421875" style="7" customWidth="1"/>
    <col min="4" max="4" width="27.7109375" style="7" customWidth="1"/>
    <col min="5" max="5" width="24.8515625" style="7" customWidth="1"/>
    <col min="6" max="6" width="11.140625" style="7" customWidth="1"/>
    <col min="7" max="16384" width="9.140625" style="7" customWidth="1"/>
  </cols>
  <sheetData>
    <row r="1" spans="1:6" ht="15">
      <c r="A1" s="42" t="s">
        <v>31</v>
      </c>
      <c r="B1" s="42"/>
      <c r="C1" s="42"/>
      <c r="D1" s="42"/>
      <c r="E1" s="42"/>
      <c r="F1" s="17"/>
    </row>
    <row r="2" spans="1:6" ht="15">
      <c r="A2" s="42" t="s">
        <v>30</v>
      </c>
      <c r="B2" s="42"/>
      <c r="C2" s="42"/>
      <c r="D2" s="42"/>
      <c r="E2" s="42"/>
      <c r="F2" s="17"/>
    </row>
    <row r="3" spans="1:6" ht="15">
      <c r="A3" s="18" t="s">
        <v>11</v>
      </c>
      <c r="B3" s="43" t="s">
        <v>5</v>
      </c>
      <c r="C3" s="43"/>
      <c r="D3" s="43" t="s">
        <v>6</v>
      </c>
      <c r="E3" s="43"/>
      <c r="F3" s="44" t="s">
        <v>32</v>
      </c>
    </row>
    <row r="4" spans="1:6" ht="15">
      <c r="A4" s="20">
        <v>2019</v>
      </c>
      <c r="B4" s="19" t="s">
        <v>7</v>
      </c>
      <c r="C4" s="19" t="s">
        <v>8</v>
      </c>
      <c r="D4" s="19" t="s">
        <v>7</v>
      </c>
      <c r="E4" s="19" t="s">
        <v>9</v>
      </c>
      <c r="F4" s="45"/>
    </row>
    <row r="5" spans="1:6" ht="15">
      <c r="A5" s="26" t="s">
        <v>17</v>
      </c>
      <c r="B5" s="26">
        <v>2</v>
      </c>
      <c r="C5" s="26">
        <v>0</v>
      </c>
      <c r="D5" s="26">
        <v>30</v>
      </c>
      <c r="E5" s="26">
        <v>0</v>
      </c>
      <c r="F5" s="26">
        <f>550*2</f>
        <v>1100</v>
      </c>
    </row>
    <row r="6" spans="1:7" ht="15">
      <c r="A6" s="26" t="s">
        <v>19</v>
      </c>
      <c r="B6" s="26"/>
      <c r="C6" s="26"/>
      <c r="D6" s="26"/>
      <c r="E6" s="26"/>
      <c r="F6" s="26"/>
      <c r="G6" s="17"/>
    </row>
    <row r="7" spans="1:6" ht="15">
      <c r="A7" s="26" t="s">
        <v>20</v>
      </c>
      <c r="B7" s="26"/>
      <c r="C7" s="26"/>
      <c r="D7" s="26"/>
      <c r="E7" s="26"/>
      <c r="F7" s="26"/>
    </row>
    <row r="8" spans="1:6" ht="15">
      <c r="A8" s="26" t="s">
        <v>21</v>
      </c>
      <c r="B8" s="26">
        <v>7</v>
      </c>
      <c r="C8" s="26">
        <v>0</v>
      </c>
      <c r="D8" s="26">
        <v>1100</v>
      </c>
      <c r="E8" s="26">
        <v>0</v>
      </c>
      <c r="F8" s="26">
        <v>472632.66</v>
      </c>
    </row>
    <row r="9" spans="1:6" ht="15">
      <c r="A9" s="26" t="s">
        <v>22</v>
      </c>
      <c r="B9" s="29"/>
      <c r="C9" s="26">
        <v>3</v>
      </c>
      <c r="D9" s="30"/>
      <c r="E9" s="26">
        <v>45</v>
      </c>
      <c r="F9" s="26">
        <v>1650</v>
      </c>
    </row>
    <row r="10" spans="1:7" ht="15">
      <c r="A10" s="26" t="s">
        <v>23</v>
      </c>
      <c r="B10" s="26">
        <v>3</v>
      </c>
      <c r="C10" s="26">
        <v>1</v>
      </c>
      <c r="D10" s="26">
        <v>30</v>
      </c>
      <c r="E10" s="26">
        <v>17.5</v>
      </c>
      <c r="F10" s="26">
        <f>18766.52+1100+550</f>
        <v>20416.52</v>
      </c>
      <c r="G10" s="17"/>
    </row>
    <row r="11" spans="1:7" ht="15">
      <c r="A11" s="26" t="s">
        <v>24</v>
      </c>
      <c r="B11" s="26"/>
      <c r="C11" s="26">
        <v>1</v>
      </c>
      <c r="D11" s="26"/>
      <c r="E11" s="26">
        <v>15</v>
      </c>
      <c r="F11" s="26">
        <v>550</v>
      </c>
      <c r="G11" s="17"/>
    </row>
    <row r="12" spans="1:7" ht="15">
      <c r="A12" s="26" t="s">
        <v>25</v>
      </c>
      <c r="B12" s="26"/>
      <c r="C12" s="26"/>
      <c r="D12" s="26"/>
      <c r="E12" s="26"/>
      <c r="F12" s="26"/>
      <c r="G12" s="17"/>
    </row>
    <row r="13" spans="1:7" ht="15">
      <c r="A13" s="26" t="s">
        <v>26</v>
      </c>
      <c r="B13" s="26">
        <v>3</v>
      </c>
      <c r="C13" s="26"/>
      <c r="D13" s="26">
        <v>15</v>
      </c>
      <c r="E13" s="26"/>
      <c r="F13" s="26">
        <f>15308.78+1100</f>
        <v>16408.78</v>
      </c>
      <c r="G13" s="17"/>
    </row>
    <row r="14" spans="1:7" ht="15">
      <c r="A14" s="26" t="s">
        <v>27</v>
      </c>
      <c r="B14" s="26"/>
      <c r="C14" s="26">
        <v>1</v>
      </c>
      <c r="D14" s="26"/>
      <c r="E14" s="26">
        <v>5</v>
      </c>
      <c r="F14" s="26">
        <v>550</v>
      </c>
      <c r="G14" s="17"/>
    </row>
    <row r="15" spans="1:7" ht="15">
      <c r="A15" s="26" t="s">
        <v>28</v>
      </c>
      <c r="B15" s="26">
        <v>1</v>
      </c>
      <c r="C15" s="26">
        <v>1</v>
      </c>
      <c r="D15" s="26">
        <v>15</v>
      </c>
      <c r="E15" s="26">
        <v>5</v>
      </c>
      <c r="F15" s="26">
        <v>1100</v>
      </c>
      <c r="G15" s="17"/>
    </row>
    <row r="16" spans="1:6" ht="15">
      <c r="A16" s="26" t="s">
        <v>29</v>
      </c>
      <c r="B16" s="26"/>
      <c r="C16" s="26">
        <v>2</v>
      </c>
      <c r="D16" s="26"/>
      <c r="E16" s="26">
        <v>30</v>
      </c>
      <c r="F16" s="26">
        <v>19316.52</v>
      </c>
    </row>
  </sheetData>
  <sheetProtection/>
  <mergeCells count="5">
    <mergeCell ref="A1:E1"/>
    <mergeCell ref="A2:E2"/>
    <mergeCell ref="B3:C3"/>
    <mergeCell ref="D3:E3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2020-01-09T06:11:18Z</dcterms:modified>
  <cp:category/>
  <cp:version/>
  <cp:contentType/>
  <cp:contentStatus/>
</cp:coreProperties>
</file>